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incom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<sst xmlns="http://schemas.openxmlformats.org/spreadsheetml/2006/main" count="84" uniqueCount="72">
  <si>
    <t xml:space="preserve">PERAK CORPORATION BERHAD </t>
  </si>
  <si>
    <t>(Company no. 210915-U)</t>
  </si>
  <si>
    <t>(Incorporated in Malaysia)</t>
  </si>
  <si>
    <t>Quarterly report on consolidated results for the financial quarter ended 30 September 2000.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</si>
  <si>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</si>
  <si>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</si>
  <si>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</si>
  <si>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</si>
  <si>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</si>
  <si>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</si>
  <si>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</si>
  <si>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</si>
  <si>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</si>
  <si>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</si>
  <si>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</si>
  <si>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30/9/2000</t>
  </si>
  <si>
    <t>30/9/1999</t>
  </si>
  <si>
    <t>RM '000</t>
  </si>
  <si>
    <t>1     (a)</t>
  </si>
  <si>
    <t>Turnover</t>
  </si>
  <si>
    <t xml:space="preserve">       (b)</t>
  </si>
  <si>
    <t>Investment income</t>
  </si>
  <si>
    <t xml:space="preserve">(c) </t>
  </si>
  <si>
    <t>Other income including interest income</t>
  </si>
  <si>
    <t>2     (a)</t>
  </si>
  <si>
    <t>Operating profit/(loss) before</t>
  </si>
  <si>
    <t>interest on borrowings, depreciation</t>
  </si>
  <si>
    <t>and amortisation, exceptional items,</t>
  </si>
  <si>
    <t>income tax, minority interests and</t>
  </si>
  <si>
    <t>extraordinary items</t>
  </si>
  <si>
    <t>Interest on borrowings</t>
  </si>
  <si>
    <t xml:space="preserve">       (c )</t>
  </si>
  <si>
    <t>Depreciation and amortisation</t>
  </si>
  <si>
    <t xml:space="preserve">       (d)</t>
  </si>
  <si>
    <t>Exceptional items</t>
  </si>
  <si>
    <t xml:space="preserve">       (e)</t>
  </si>
  <si>
    <t>Operating profit/(loss) after interest</t>
  </si>
  <si>
    <t xml:space="preserve">on borrowings, depreciation and </t>
  </si>
  <si>
    <t>amortisation, exceptional items but</t>
  </si>
  <si>
    <t>before income tax, minority interests</t>
  </si>
  <si>
    <t>and extraordinary items</t>
  </si>
  <si>
    <t>(f)</t>
  </si>
  <si>
    <t>Share of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</si>
  <si>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</si>
  <si>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</si>
  <si>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</si>
  <si>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</si>
  <si>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</si>
  <si>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</si>
  <si>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</si>
  <si>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Profit/(loss) after taxation</t>
  </si>
  <si>
    <t xml:space="preserve">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</si>
  <si>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</si>
  <si>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</si>
  <si>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</si>
  <si>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</si>
  <si>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</si>
  <si>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Extraordinary items</t>
  </si>
  <si>
    <t>(iii) Extraordinary items attributable to</t>
  </si>
  <si>
    <t xml:space="preserve">     members of the company</t>
  </si>
  <si>
    <t>(l)</t>
  </si>
  <si>
    <t xml:space="preserve">Profit/(loss) after taxation and </t>
  </si>
  <si>
    <t xml:space="preserve">extraordinary items attributable to </t>
  </si>
  <si>
    <t>members of the company</t>
  </si>
  <si>
    <t>3 (a)</t>
  </si>
  <si>
    <t>Earnings per share based on 2(j) above</t>
  </si>
  <si>
    <t>after deducting any provision for</t>
  </si>
  <si>
    <t xml:space="preserve"> preference dividends, if any:-</t>
  </si>
  <si>
    <t xml:space="preserve">(I) Basic (based on 70 million </t>
  </si>
  <si>
    <t xml:space="preserve">    ordinary shares) (in sen)</t>
  </si>
  <si>
    <t xml:space="preserve">(ii) Fully diluted (based on 70 million </t>
  </si>
  <si>
    <t xml:space="preserve">     ordinary shares (in sen)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</si>
</sst>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5" fontId="2" fillId="0" borderId="0" xfId="0" applyNumberFormat="1" applyFont="1" applyAlignment="1" quotePrefix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center"/>
    </xf>
    <xf numFmtId="164" fontId="2" fillId="0" borderId="2" xfId="15" applyNumberFormat="1" applyFont="1" applyBorder="1" applyAlignment="1">
      <alignment/>
    </xf>
    <xf numFmtId="0" fontId="2" fillId="0" borderId="0" xfId="0" applyFont="1" applyAlignment="1">
      <alignment horizontal="right"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Alignment="1">
      <alignment horizontal="right"/>
    </xf>
    <xf numFmtId="43" fontId="2" fillId="0" borderId="1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2" fillId="0" borderId="1" xfId="15" applyNumberFormat="1" applyFont="1" applyBorder="1" applyAlignment="1">
      <alignment horizontal="center"/>
    </xf>
    <xf numFmtId="43" fontId="2" fillId="0" borderId="0" xfId="15" applyNumberFormat="1" applyFont="1" applyAlignment="1">
      <alignment horizontal="center"/>
    </xf>
    <xf numFmtId="3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CBqtrsep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"/>
      <sheetName val="notes-w"/>
      <sheetName val="cpl-qtr 1"/>
      <sheetName val="cpl-qtr 2"/>
      <sheetName val="cpl-qtr3"/>
      <sheetName val="cpl-9m"/>
      <sheetName val="cpl-9m(b)"/>
      <sheetName val="var"/>
      <sheetName val="to &amp; pbt"/>
      <sheetName val="perform"/>
      <sheetName val="cbs-sep2000"/>
      <sheetName val="cbs-MI"/>
      <sheetName val="review"/>
      <sheetName val="cobs3.2000"/>
      <sheetName val="copl3.2000"/>
    </sheetNames>
    <sheetDataSet>
      <sheetData sheetId="5">
        <row r="25">
          <cell r="O25">
            <v>0</v>
          </cell>
        </row>
      </sheetData>
      <sheetData sheetId="6">
        <row r="9">
          <cell r="O9">
            <v>47330</v>
          </cell>
          <cell r="P9">
            <v>35269</v>
          </cell>
        </row>
        <row r="11">
          <cell r="O11">
            <v>0</v>
          </cell>
          <cell r="P11">
            <v>0</v>
          </cell>
        </row>
        <row r="13">
          <cell r="O13">
            <v>553</v>
          </cell>
          <cell r="P13">
            <v>262</v>
          </cell>
        </row>
        <row r="15">
          <cell r="O15">
            <v>8774</v>
          </cell>
          <cell r="P15">
            <v>5221</v>
          </cell>
        </row>
        <row r="17">
          <cell r="O17">
            <v>962</v>
          </cell>
          <cell r="P17">
            <v>1794</v>
          </cell>
        </row>
        <row r="19">
          <cell r="O19">
            <v>2175</v>
          </cell>
          <cell r="P19">
            <v>2173</v>
          </cell>
        </row>
        <row r="21">
          <cell r="O21">
            <v>0</v>
          </cell>
          <cell r="P21">
            <v>0</v>
          </cell>
        </row>
        <row r="25">
          <cell r="P25">
            <v>0</v>
          </cell>
        </row>
        <row r="29">
          <cell r="O29">
            <v>1635</v>
          </cell>
          <cell r="P29">
            <v>50</v>
          </cell>
        </row>
        <row r="34">
          <cell r="O34">
            <v>622.9528</v>
          </cell>
          <cell r="P34">
            <v>-86</v>
          </cell>
        </row>
      </sheetData>
      <sheetData sheetId="7">
        <row r="8">
          <cell r="O8">
            <v>126050</v>
          </cell>
          <cell r="P8">
            <v>97450</v>
          </cell>
        </row>
        <row r="10">
          <cell r="O10">
            <v>0</v>
          </cell>
          <cell r="P10">
            <v>0</v>
          </cell>
        </row>
        <row r="12">
          <cell r="O12">
            <v>1357</v>
          </cell>
          <cell r="P12">
            <v>894</v>
          </cell>
        </row>
        <row r="14">
          <cell r="O14">
            <v>19252</v>
          </cell>
          <cell r="P14">
            <v>13847</v>
          </cell>
        </row>
        <row r="16">
          <cell r="O16">
            <v>2501</v>
          </cell>
          <cell r="P16">
            <v>5937</v>
          </cell>
        </row>
        <row r="18">
          <cell r="O18">
            <v>6514</v>
          </cell>
          <cell r="P18">
            <v>6349</v>
          </cell>
        </row>
        <row r="20">
          <cell r="O20">
            <v>0</v>
          </cell>
          <cell r="P20">
            <v>0</v>
          </cell>
        </row>
        <row r="24">
          <cell r="P24">
            <v>0</v>
          </cell>
        </row>
        <row r="28">
          <cell r="O28">
            <v>4209</v>
          </cell>
          <cell r="P28">
            <v>226</v>
          </cell>
        </row>
        <row r="33">
          <cell r="O33">
            <v>1085.632</v>
          </cell>
          <cell r="P33">
            <v>-1242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workbookViewId="0" topLeftCell="A1">
      <selection activeCell="C16" sqref="C16"/>
    </sheetView>
  </sheetViews>
  <sheetFormatPr defaultColWidth="9.140625" defaultRowHeight="12.75"/>
  <cols>
    <col min="4" max="4" width="10.00390625" style="0" customWidth="1"/>
    <col min="5" max="5" width="13.7109375" style="0" customWidth="1"/>
    <col min="6" max="6" width="0.9921875" style="0" customWidth="1"/>
    <col min="7" max="7" width="13.7109375" style="0" customWidth="1"/>
    <col min="8" max="8" width="1.421875" style="0" customWidth="1"/>
    <col min="9" max="9" width="13.7109375" style="0" customWidth="1"/>
    <col min="10" max="10" width="0.9921875" style="0" customWidth="1"/>
    <col min="11" max="11" width="13.7109375" style="0" customWidth="1"/>
  </cols>
  <sheetData>
    <row r="1" spans="1:12" ht="1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2"/>
      <c r="L1" s="2"/>
    </row>
    <row r="2" spans="1:12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4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4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4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s="27" customFormat="1" ht="12.75">
      <c r="A10" s="26"/>
      <c r="B10" s="26"/>
      <c r="C10" s="26"/>
      <c r="D10" s="26"/>
      <c r="E10" s="28" t="s">
        <v>6</v>
      </c>
      <c r="F10" s="28"/>
      <c r="G10" s="28"/>
      <c r="H10" s="6"/>
      <c r="I10" s="28" t="s">
        <v>7</v>
      </c>
      <c r="J10" s="28"/>
      <c r="K10" s="28"/>
      <c r="L10" s="6"/>
    </row>
    <row r="11" spans="1:12" ht="12.75">
      <c r="A11" s="4"/>
      <c r="B11" s="4"/>
      <c r="C11" s="4"/>
      <c r="D11" s="4"/>
      <c r="E11" s="6" t="s">
        <v>8</v>
      </c>
      <c r="F11" s="6"/>
      <c r="G11" s="6" t="s">
        <v>9</v>
      </c>
      <c r="H11" s="6"/>
      <c r="I11" s="6" t="s">
        <v>8</v>
      </c>
      <c r="J11" s="6"/>
      <c r="K11" s="6" t="s">
        <v>9</v>
      </c>
      <c r="L11" s="6"/>
    </row>
    <row r="12" spans="1:12" ht="12.75">
      <c r="A12" s="4"/>
      <c r="B12" s="4"/>
      <c r="C12" s="4"/>
      <c r="D12" s="4"/>
      <c r="E12" s="6" t="s">
        <v>10</v>
      </c>
      <c r="F12" s="6"/>
      <c r="G12" s="4" t="s">
        <v>11</v>
      </c>
      <c r="I12" s="6" t="s">
        <v>10</v>
      </c>
      <c r="J12" s="6"/>
      <c r="K12" s="6" t="s">
        <v>11</v>
      </c>
      <c r="L12" s="6"/>
    </row>
    <row r="13" spans="1:12" ht="12.75">
      <c r="A13" s="4"/>
      <c r="B13" s="4"/>
      <c r="C13" s="4"/>
      <c r="D13" s="4"/>
      <c r="E13" s="7" t="s">
        <v>12</v>
      </c>
      <c r="F13" s="7"/>
      <c r="G13" s="7" t="s">
        <v>12</v>
      </c>
      <c r="I13" s="7" t="s">
        <v>13</v>
      </c>
      <c r="J13" s="7"/>
      <c r="K13" s="7" t="s">
        <v>14</v>
      </c>
      <c r="L13" s="6"/>
    </row>
    <row r="14" spans="1:12" ht="12.75">
      <c r="A14" s="2"/>
      <c r="B14" s="2"/>
      <c r="C14" s="2"/>
      <c r="D14" s="2"/>
      <c r="E14" s="8" t="s">
        <v>15</v>
      </c>
      <c r="F14" s="8"/>
      <c r="G14" s="9" t="s">
        <v>16</v>
      </c>
      <c r="I14" s="8" t="s">
        <v>15</v>
      </c>
      <c r="J14" s="8"/>
      <c r="K14" s="9" t="s">
        <v>16</v>
      </c>
      <c r="L14" s="10"/>
    </row>
    <row r="15" spans="1:12" ht="12.75">
      <c r="A15" s="2"/>
      <c r="B15" s="2"/>
      <c r="C15" s="2"/>
      <c r="D15" s="2"/>
      <c r="E15" s="6" t="s">
        <v>17</v>
      </c>
      <c r="F15" s="6"/>
      <c r="G15" s="6" t="s">
        <v>17</v>
      </c>
      <c r="I15" s="6" t="s">
        <v>17</v>
      </c>
      <c r="J15" s="6"/>
      <c r="K15" s="6" t="s">
        <v>17</v>
      </c>
      <c r="L15" s="10"/>
    </row>
    <row r="16" spans="1:12" ht="12.75">
      <c r="A16" s="2"/>
      <c r="B16" s="2"/>
      <c r="C16" s="2"/>
      <c r="D16" s="2"/>
      <c r="E16" s="10"/>
      <c r="F16" s="10"/>
      <c r="I16" s="10"/>
      <c r="J16" s="10"/>
      <c r="K16" s="10"/>
      <c r="L16" s="11"/>
    </row>
    <row r="17" spans="1:12" ht="12.75">
      <c r="A17" s="2"/>
      <c r="B17" s="2"/>
      <c r="C17" s="2"/>
      <c r="D17" s="2"/>
      <c r="E17" s="2"/>
      <c r="F17" s="2"/>
      <c r="G17" s="6"/>
      <c r="I17" s="2"/>
      <c r="J17" s="2"/>
      <c r="K17" s="2"/>
      <c r="L17" s="12"/>
    </row>
    <row r="18" spans="1:12" ht="13.5" thickBot="1">
      <c r="A18" s="2" t="s">
        <v>18</v>
      </c>
      <c r="B18" s="2" t="s">
        <v>19</v>
      </c>
      <c r="C18" s="2"/>
      <c r="D18" s="2"/>
      <c r="E18" s="13">
        <f>'[1]cpl-qtr3'!O9</f>
        <v>47330</v>
      </c>
      <c r="F18" s="12"/>
      <c r="G18" s="14">
        <f>'[1]cpl-qtr3'!P9</f>
        <v>35269</v>
      </c>
      <c r="H18" s="12"/>
      <c r="I18" s="13">
        <f>'[1]cpl-9m'!O8</f>
        <v>126050</v>
      </c>
      <c r="J18" s="12"/>
      <c r="K18" s="14">
        <f>'[1]cpl-9m'!P8</f>
        <v>97450</v>
      </c>
      <c r="L18" s="12"/>
    </row>
    <row r="19" spans="1:12" ht="13.5" thickTop="1">
      <c r="A19" s="2"/>
      <c r="B19" s="2"/>
      <c r="C19" s="2"/>
      <c r="D19" s="2"/>
      <c r="E19" s="12"/>
      <c r="F19" s="12"/>
      <c r="G19" s="12"/>
      <c r="H19" s="12"/>
      <c r="I19" s="12"/>
      <c r="J19" s="12"/>
      <c r="K19" s="12"/>
      <c r="L19" s="12"/>
    </row>
    <row r="20" spans="1:12" ht="13.5" thickBot="1">
      <c r="A20" s="2" t="s">
        <v>20</v>
      </c>
      <c r="B20" s="2" t="s">
        <v>21</v>
      </c>
      <c r="C20" s="2"/>
      <c r="D20" s="2"/>
      <c r="E20" s="13">
        <f>'[1]cpl-qtr3'!O11</f>
        <v>0</v>
      </c>
      <c r="F20" s="12"/>
      <c r="G20" s="14">
        <f>'[1]cpl-qtr3'!P11</f>
        <v>0</v>
      </c>
      <c r="H20" s="12"/>
      <c r="I20" s="13">
        <f>'[1]cpl-9m'!O10</f>
        <v>0</v>
      </c>
      <c r="J20" s="12"/>
      <c r="K20" s="14">
        <f>'[1]cpl-9m'!P10</f>
        <v>0</v>
      </c>
      <c r="L20" s="12"/>
    </row>
    <row r="21" spans="1:12" ht="13.5" thickTop="1">
      <c r="A21" s="2"/>
      <c r="B21" s="2"/>
      <c r="C21" s="2"/>
      <c r="D21" s="2"/>
      <c r="E21" s="12"/>
      <c r="F21" s="12"/>
      <c r="G21" s="12"/>
      <c r="H21" s="12"/>
      <c r="I21" s="12"/>
      <c r="J21" s="12"/>
      <c r="K21" s="12"/>
      <c r="L21" s="12"/>
    </row>
    <row r="22" spans="1:12" ht="13.5" thickBot="1">
      <c r="A22" s="11" t="s">
        <v>22</v>
      </c>
      <c r="B22" s="2" t="s">
        <v>23</v>
      </c>
      <c r="C22" s="2"/>
      <c r="D22" s="2"/>
      <c r="E22" s="13">
        <f>'[1]cpl-qtr3'!O13</f>
        <v>553</v>
      </c>
      <c r="F22" s="12"/>
      <c r="G22" s="14">
        <f>'[1]cpl-qtr3'!P13</f>
        <v>262</v>
      </c>
      <c r="H22" s="12"/>
      <c r="I22" s="13">
        <f>'[1]cpl-9m'!O12</f>
        <v>1357</v>
      </c>
      <c r="J22" s="12"/>
      <c r="K22" s="14">
        <f>'[1]cpl-9m'!P12</f>
        <v>894</v>
      </c>
      <c r="L22" s="12"/>
    </row>
    <row r="23" spans="1:12" ht="13.5" thickTop="1">
      <c r="A23" s="2"/>
      <c r="B23" s="2"/>
      <c r="C23" s="2"/>
      <c r="D23" s="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5" t="s">
        <v>24</v>
      </c>
      <c r="B24" s="2" t="s">
        <v>25</v>
      </c>
      <c r="C24" s="2"/>
      <c r="D24" s="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2"/>
      <c r="B25" s="2" t="s">
        <v>26</v>
      </c>
      <c r="C25" s="2"/>
      <c r="D25" s="2"/>
      <c r="E25" s="12"/>
      <c r="F25" s="12"/>
      <c r="G25" s="12"/>
      <c r="H25" s="12"/>
      <c r="I25" s="12"/>
      <c r="J25" s="12"/>
      <c r="K25" s="12"/>
      <c r="L25" s="12"/>
    </row>
    <row r="26" spans="1:12" ht="12.75">
      <c r="A26" s="2"/>
      <c r="B26" s="2" t="s">
        <v>27</v>
      </c>
      <c r="C26" s="2"/>
      <c r="D26" s="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2"/>
      <c r="B27" s="2" t="s">
        <v>28</v>
      </c>
      <c r="C27" s="2"/>
      <c r="D27" s="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" t="s">
        <v>29</v>
      </c>
      <c r="E28" s="12">
        <f>'[1]cpl-qtr3'!O15</f>
        <v>8774</v>
      </c>
      <c r="F28" s="12"/>
      <c r="G28" s="16">
        <f>'[1]cpl-qtr3'!P15</f>
        <v>5221</v>
      </c>
      <c r="H28" s="12"/>
      <c r="I28" s="12">
        <f>'[1]cpl-9m'!O14</f>
        <v>19252</v>
      </c>
      <c r="J28" s="12"/>
      <c r="K28" s="16">
        <f>'[1]cpl-9m'!P14</f>
        <v>13847</v>
      </c>
      <c r="L28" s="12"/>
    </row>
    <row r="29" spans="1:12" ht="12.75">
      <c r="A29" s="15"/>
      <c r="B29" s="2"/>
      <c r="C29" s="2"/>
      <c r="D29" s="2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5" t="s">
        <v>20</v>
      </c>
      <c r="B30" s="2" t="s">
        <v>30</v>
      </c>
      <c r="C30" s="2"/>
      <c r="D30" s="2"/>
      <c r="E30" s="12">
        <f>'[1]cpl-qtr3'!O17</f>
        <v>962</v>
      </c>
      <c r="F30" s="12"/>
      <c r="G30" s="16">
        <f>'[1]cpl-qtr3'!P17</f>
        <v>1794</v>
      </c>
      <c r="H30" s="12"/>
      <c r="I30" s="12">
        <f>'[1]cpl-9m'!O16</f>
        <v>2501</v>
      </c>
      <c r="J30" s="12"/>
      <c r="K30" s="16">
        <f>'[1]cpl-9m'!P16</f>
        <v>5937</v>
      </c>
      <c r="L30" s="12"/>
    </row>
    <row r="31" spans="1:12" ht="12.75">
      <c r="A31" s="15"/>
      <c r="B31" s="2"/>
      <c r="C31" s="2"/>
      <c r="D31" s="2"/>
      <c r="E31" s="12"/>
      <c r="F31" s="12"/>
      <c r="G31" s="12"/>
      <c r="H31" s="12"/>
      <c r="I31" s="12"/>
      <c r="J31" s="12"/>
      <c r="K31" s="12"/>
      <c r="L31" s="12"/>
    </row>
    <row r="32" spans="1:12" ht="12.75">
      <c r="A32" s="2" t="s">
        <v>31</v>
      </c>
      <c r="B32" s="2" t="s">
        <v>32</v>
      </c>
      <c r="C32" s="2"/>
      <c r="D32" s="2"/>
      <c r="E32" s="12">
        <f>'[1]cpl-qtr3'!O19</f>
        <v>2175</v>
      </c>
      <c r="F32" s="12"/>
      <c r="G32" s="16">
        <f>'[1]cpl-qtr3'!P19</f>
        <v>2173</v>
      </c>
      <c r="H32" s="12"/>
      <c r="I32" s="12">
        <f>'[1]cpl-9m'!O18</f>
        <v>6514</v>
      </c>
      <c r="J32" s="12"/>
      <c r="K32" s="16">
        <f>'[1]cpl-9m'!P18</f>
        <v>6349</v>
      </c>
      <c r="L32" s="12"/>
    </row>
    <row r="33" spans="1:12" ht="12.75">
      <c r="A33" s="2"/>
      <c r="B33" s="2"/>
      <c r="C33" s="2"/>
      <c r="D33" s="2"/>
      <c r="E33" s="12"/>
      <c r="F33" s="12"/>
      <c r="G33" s="12"/>
      <c r="H33" s="12"/>
      <c r="I33" s="12"/>
      <c r="J33" s="12"/>
      <c r="K33" s="12"/>
      <c r="L33" s="12"/>
    </row>
    <row r="34" spans="1:12" ht="12.75">
      <c r="A34" s="2" t="s">
        <v>33</v>
      </c>
      <c r="B34" s="2" t="s">
        <v>34</v>
      </c>
      <c r="C34" s="2"/>
      <c r="D34" s="2"/>
      <c r="E34" s="12">
        <f>'[1]cpl-qtr3'!O21</f>
        <v>0</v>
      </c>
      <c r="F34" s="12"/>
      <c r="G34" s="16">
        <f>'[1]cpl-qtr3'!P21</f>
        <v>0</v>
      </c>
      <c r="H34" s="12"/>
      <c r="I34" s="12">
        <f>'[1]cpl-9m'!O20</f>
        <v>0</v>
      </c>
      <c r="J34" s="12"/>
      <c r="K34" s="16">
        <f>'[1]cpl-9m'!P20</f>
        <v>0</v>
      </c>
      <c r="L34" s="12"/>
    </row>
    <row r="35" spans="1:12" ht="12.75">
      <c r="A35" s="2"/>
      <c r="B35" s="2"/>
      <c r="C35" s="2"/>
      <c r="D35" s="2"/>
      <c r="E35" s="17"/>
      <c r="F35" s="12"/>
      <c r="G35" s="17"/>
      <c r="H35" s="12"/>
      <c r="I35" s="17"/>
      <c r="J35" s="12"/>
      <c r="K35" s="17"/>
      <c r="L35" s="12"/>
    </row>
    <row r="36" spans="1:12" ht="12.75">
      <c r="A36" s="2" t="s">
        <v>35</v>
      </c>
      <c r="B36" s="2" t="s">
        <v>36</v>
      </c>
      <c r="C36" s="2"/>
      <c r="D36" s="2"/>
      <c r="E36" s="12"/>
      <c r="F36" s="12"/>
      <c r="G36" s="12"/>
      <c r="H36" s="12"/>
      <c r="I36" s="12"/>
      <c r="J36" s="12"/>
      <c r="K36" s="12"/>
      <c r="L36" s="12"/>
    </row>
    <row r="37" spans="1:12" ht="12.75">
      <c r="A37" s="2"/>
      <c r="B37" s="2" t="s">
        <v>37</v>
      </c>
      <c r="C37" s="2"/>
      <c r="D37" s="2"/>
      <c r="E37" s="12"/>
      <c r="F37" s="12"/>
      <c r="G37" s="12"/>
      <c r="H37" s="12"/>
      <c r="I37" s="12"/>
      <c r="J37" s="12"/>
      <c r="K37" s="12"/>
      <c r="L37" s="12"/>
    </row>
    <row r="38" spans="1:12" ht="12.75">
      <c r="A38" s="2"/>
      <c r="B38" s="2" t="s">
        <v>38</v>
      </c>
      <c r="C38" s="2"/>
      <c r="D38" s="2"/>
      <c r="E38" s="12"/>
      <c r="F38" s="12"/>
      <c r="G38" s="12"/>
      <c r="H38" s="12"/>
      <c r="I38" s="12"/>
      <c r="J38" s="12"/>
      <c r="K38" s="12"/>
      <c r="L38" s="12"/>
    </row>
    <row r="39" spans="1:12" ht="12.75">
      <c r="A39" s="18"/>
      <c r="B39" s="2" t="s">
        <v>39</v>
      </c>
      <c r="C39" s="2"/>
      <c r="D39" s="2"/>
      <c r="E39" s="12"/>
      <c r="F39" s="12"/>
      <c r="G39" s="12"/>
      <c r="H39" s="12"/>
      <c r="I39" s="12"/>
      <c r="J39" s="12"/>
      <c r="K39" s="12"/>
      <c r="L39" s="12"/>
    </row>
    <row r="40" spans="1:12" ht="12.75">
      <c r="A40" s="2"/>
      <c r="B40" s="2" t="s">
        <v>40</v>
      </c>
      <c r="C40" s="2"/>
      <c r="D40" s="2"/>
      <c r="E40" s="12">
        <f>E28-E30-E32-E34</f>
        <v>5637</v>
      </c>
      <c r="F40" s="12">
        <f>F28-F30-F32-F34</f>
        <v>0</v>
      </c>
      <c r="G40" s="12">
        <f>G28-G30-G32-G34</f>
        <v>1254</v>
      </c>
      <c r="H40" s="12"/>
      <c r="I40" s="19">
        <f>I28-I30-I32-I34</f>
        <v>10237</v>
      </c>
      <c r="J40" s="12"/>
      <c r="K40" s="16">
        <f>K28-K30-K32</f>
        <v>1561</v>
      </c>
      <c r="L40" s="12"/>
    </row>
    <row r="41" spans="1:12" ht="12.75">
      <c r="A41" s="2"/>
      <c r="B41" s="2"/>
      <c r="C41" s="2"/>
      <c r="D41" s="2"/>
      <c r="E41" s="12"/>
      <c r="F41" s="12"/>
      <c r="G41" s="12"/>
      <c r="H41" s="12"/>
      <c r="I41" s="12"/>
      <c r="J41" s="12"/>
      <c r="K41" s="12"/>
      <c r="L41" s="12"/>
    </row>
    <row r="42" spans="1:15" ht="12.75">
      <c r="A42" s="10" t="s">
        <v>41</v>
      </c>
      <c r="B42" s="2" t="s">
        <v>42</v>
      </c>
      <c r="C42" s="2"/>
      <c r="D42" s="2"/>
      <c r="E42" s="12"/>
      <c r="F42" s="12"/>
      <c r="G42" s="12"/>
      <c r="H42" s="12"/>
      <c r="I42" s="12"/>
      <c r="J42" s="12"/>
      <c r="K42" s="12"/>
      <c r="L42" s="20"/>
      <c r="M42" s="2"/>
      <c r="N42" s="2"/>
      <c r="O42" s="2"/>
    </row>
    <row r="43" spans="1:15" ht="12.75">
      <c r="A43" s="10"/>
      <c r="B43" s="2" t="s">
        <v>43</v>
      </c>
      <c r="C43" s="2"/>
      <c r="D43" s="2"/>
      <c r="E43" s="12">
        <f>'[1]cpl-qtr 2'!O25</f>
        <v>0</v>
      </c>
      <c r="F43" s="12"/>
      <c r="G43" s="16">
        <f>'[1]cpl-qtr3'!P25</f>
        <v>0</v>
      </c>
      <c r="H43" s="12"/>
      <c r="I43" s="12">
        <f>'[1]cpl-qtr 1'!R25</f>
        <v>0</v>
      </c>
      <c r="J43" s="12"/>
      <c r="K43" s="16">
        <f>'[1]cpl-9m'!P24</f>
        <v>0</v>
      </c>
      <c r="L43" s="20"/>
      <c r="M43" s="2"/>
      <c r="N43" s="2"/>
      <c r="O43" s="2"/>
    </row>
    <row r="44" spans="1:15" ht="12.75">
      <c r="A44" s="10"/>
      <c r="B44" s="2"/>
      <c r="C44" s="2"/>
      <c r="D44" s="2"/>
      <c r="E44" s="17"/>
      <c r="F44" s="12"/>
      <c r="G44" s="17"/>
      <c r="H44" s="12"/>
      <c r="I44" s="17"/>
      <c r="J44" s="12"/>
      <c r="K44" s="17"/>
      <c r="L44" s="2"/>
      <c r="M44" s="2"/>
      <c r="N44" s="2"/>
      <c r="O44" s="2"/>
    </row>
    <row r="45" spans="1:15" ht="12.75">
      <c r="A45" s="10" t="s">
        <v>44</v>
      </c>
      <c r="B45" s="2" t="s">
        <v>45</v>
      </c>
      <c r="C45" s="2"/>
      <c r="D45" s="2"/>
      <c r="E45" s="12"/>
      <c r="F45" s="12"/>
      <c r="G45" s="12"/>
      <c r="H45" s="12"/>
      <c r="I45" s="12"/>
      <c r="J45" s="12"/>
      <c r="K45" s="12"/>
      <c r="L45" s="2"/>
      <c r="M45" s="2"/>
      <c r="N45" s="2"/>
      <c r="O45" s="2"/>
    </row>
    <row r="46" spans="1:15" ht="12.75">
      <c r="A46" s="10"/>
      <c r="B46" s="2" t="s">
        <v>46</v>
      </c>
      <c r="C46" s="2"/>
      <c r="D46" s="2"/>
      <c r="E46" s="12">
        <f>E40+E43</f>
        <v>5637</v>
      </c>
      <c r="F46" s="12">
        <f>F40+F43</f>
        <v>0</v>
      </c>
      <c r="G46" s="12">
        <f>G40+G43</f>
        <v>1254</v>
      </c>
      <c r="H46" s="12"/>
      <c r="I46" s="12">
        <f>I40+I43</f>
        <v>10237</v>
      </c>
      <c r="J46" s="12"/>
      <c r="K46" s="16">
        <f>K40+K43</f>
        <v>1561</v>
      </c>
      <c r="L46" s="2"/>
      <c r="M46" s="2"/>
      <c r="N46" s="2"/>
      <c r="O46" s="2"/>
    </row>
    <row r="47" spans="1:15" ht="12.75">
      <c r="A47" s="10"/>
      <c r="B47" s="2"/>
      <c r="C47" s="2"/>
      <c r="D47" s="2"/>
      <c r="E47" s="12"/>
      <c r="F47" s="12"/>
      <c r="G47" s="12"/>
      <c r="H47" s="12"/>
      <c r="I47" s="12"/>
      <c r="J47" s="12"/>
      <c r="K47" s="12"/>
      <c r="L47" s="2"/>
      <c r="M47" s="2"/>
      <c r="N47" s="2"/>
      <c r="O47" s="2"/>
    </row>
    <row r="48" spans="1:15" ht="12.75">
      <c r="A48" s="10" t="s">
        <v>47</v>
      </c>
      <c r="B48" s="2" t="s">
        <v>48</v>
      </c>
      <c r="C48" s="2"/>
      <c r="D48" s="2"/>
      <c r="E48" s="12">
        <f>'[1]cpl-qtr3'!O29</f>
        <v>1635</v>
      </c>
      <c r="F48" s="12"/>
      <c r="G48" s="16">
        <f>'[1]cpl-qtr3'!P29</f>
        <v>50</v>
      </c>
      <c r="H48" s="12"/>
      <c r="I48" s="12">
        <f>'[1]cpl-9m'!O28</f>
        <v>4209</v>
      </c>
      <c r="J48" s="12"/>
      <c r="K48" s="16">
        <f>'[1]cpl-9m'!P28</f>
        <v>226</v>
      </c>
      <c r="L48" s="2"/>
      <c r="M48" s="2"/>
      <c r="N48" s="2"/>
      <c r="O48" s="2"/>
    </row>
    <row r="49" spans="1:15" ht="12.75">
      <c r="A49" s="10"/>
      <c r="B49" s="2"/>
      <c r="C49" s="2"/>
      <c r="D49" s="2"/>
      <c r="E49" s="17"/>
      <c r="F49" s="12"/>
      <c r="G49" s="17"/>
      <c r="H49" s="12"/>
      <c r="I49" s="17"/>
      <c r="J49" s="12"/>
      <c r="K49" s="17"/>
      <c r="L49" s="2"/>
      <c r="M49" s="2"/>
      <c r="N49" s="2"/>
      <c r="O49" s="2"/>
    </row>
    <row r="50" spans="1:15" ht="12.75">
      <c r="A50" s="10" t="s">
        <v>49</v>
      </c>
      <c r="B50" s="2" t="s">
        <v>50</v>
      </c>
      <c r="C50" s="2"/>
      <c r="D50" s="2"/>
      <c r="E50" s="12"/>
      <c r="F50" s="12"/>
      <c r="G50" s="12"/>
      <c r="H50" s="12"/>
      <c r="I50" s="12"/>
      <c r="J50" s="12"/>
      <c r="K50" s="12"/>
      <c r="L50" s="2"/>
      <c r="M50" s="2"/>
      <c r="N50" s="2"/>
      <c r="O50" s="2"/>
    </row>
    <row r="51" spans="1:15" ht="12.75">
      <c r="A51" s="10"/>
      <c r="B51" s="2" t="s">
        <v>51</v>
      </c>
      <c r="C51" s="2"/>
      <c r="D51" s="2"/>
      <c r="E51" s="19">
        <f>E46-E48</f>
        <v>4002</v>
      </c>
      <c r="F51" s="12">
        <f>F46-F48</f>
        <v>0</v>
      </c>
      <c r="G51" s="12">
        <f>G46-G48</f>
        <v>1204</v>
      </c>
      <c r="H51" s="12"/>
      <c r="I51" s="19">
        <f>I46-I48</f>
        <v>6028</v>
      </c>
      <c r="J51" s="12"/>
      <c r="K51" s="16">
        <f>K46-K48</f>
        <v>1335</v>
      </c>
      <c r="L51" s="2"/>
      <c r="M51" s="2"/>
      <c r="N51" s="2"/>
      <c r="O51" s="2"/>
    </row>
    <row r="52" spans="1:15" ht="12.75">
      <c r="A52" s="10"/>
      <c r="B52" s="2"/>
      <c r="C52" s="2"/>
      <c r="D52" s="2"/>
      <c r="E52" s="12"/>
      <c r="F52" s="12"/>
      <c r="G52" s="12"/>
      <c r="H52" s="12"/>
      <c r="I52" s="12"/>
      <c r="J52" s="12"/>
      <c r="K52" s="12"/>
      <c r="L52" s="2"/>
      <c r="M52" s="2"/>
      <c r="N52" s="2"/>
      <c r="O52" s="2"/>
    </row>
    <row r="53" spans="1:15" ht="12.75">
      <c r="A53" s="10"/>
      <c r="B53" s="2" t="s">
        <v>52</v>
      </c>
      <c r="C53" s="2"/>
      <c r="D53" s="2"/>
      <c r="E53" s="12">
        <f>'[1]cpl-qtr3'!O34</f>
        <v>622.9528</v>
      </c>
      <c r="F53" s="12"/>
      <c r="G53" s="16">
        <f>'[1]cpl-qtr3'!P34</f>
        <v>-86</v>
      </c>
      <c r="H53" s="12"/>
      <c r="I53" s="12">
        <f>'[1]cpl-9m'!O33</f>
        <v>1085.632</v>
      </c>
      <c r="J53" s="12"/>
      <c r="K53" s="16">
        <f>'[1]cpl-9m'!P33</f>
        <v>-1242</v>
      </c>
      <c r="L53" s="2"/>
      <c r="M53" s="2"/>
      <c r="N53" s="2"/>
      <c r="O53" s="2"/>
    </row>
    <row r="54" spans="1:15" ht="12.75">
      <c r="A54" s="10"/>
      <c r="B54" s="2"/>
      <c r="C54" s="2"/>
      <c r="D54" s="2"/>
      <c r="E54" s="17"/>
      <c r="G54" s="17"/>
      <c r="H54" s="12"/>
      <c r="I54" s="17"/>
      <c r="J54" s="12"/>
      <c r="K54" s="17"/>
      <c r="L54" s="2"/>
      <c r="M54" s="2"/>
      <c r="N54" s="2"/>
      <c r="O54" s="2"/>
    </row>
    <row r="55" spans="1:15" ht="12.75">
      <c r="A55" s="10" t="s">
        <v>53</v>
      </c>
      <c r="B55" s="2" t="s">
        <v>54</v>
      </c>
      <c r="C55" s="2"/>
      <c r="D55" s="2"/>
      <c r="E55" s="12"/>
      <c r="F55" s="12"/>
      <c r="G55" s="12"/>
      <c r="H55" s="12"/>
      <c r="I55" s="12"/>
      <c r="J55" s="12"/>
      <c r="K55" s="12"/>
      <c r="L55" s="2"/>
      <c r="M55" s="2"/>
      <c r="N55" s="2"/>
      <c r="O55" s="2"/>
    </row>
    <row r="56" spans="2:15" ht="12.75">
      <c r="B56" s="2" t="s">
        <v>55</v>
      </c>
      <c r="C56" s="2"/>
      <c r="D56" s="2"/>
      <c r="E56" s="19">
        <f>E51-E53</f>
        <v>3379.0472</v>
      </c>
      <c r="F56" s="12">
        <f>F51-F53</f>
        <v>0</v>
      </c>
      <c r="G56" s="12">
        <f>G51-G53</f>
        <v>1290</v>
      </c>
      <c r="H56" s="12"/>
      <c r="I56" s="19">
        <f>I51-I53</f>
        <v>4942.368</v>
      </c>
      <c r="J56" s="12"/>
      <c r="K56" s="16">
        <f>K51-K53</f>
        <v>2577</v>
      </c>
      <c r="L56" s="2"/>
      <c r="M56" s="2"/>
      <c r="N56" s="2"/>
      <c r="O56" s="2"/>
    </row>
    <row r="57" spans="2:15" ht="12.75">
      <c r="B57" s="2"/>
      <c r="C57" s="2"/>
      <c r="D57" s="2"/>
      <c r="E57" s="12"/>
      <c r="F57" s="12"/>
      <c r="G57" s="12"/>
      <c r="H57" s="12"/>
      <c r="I57" s="12"/>
      <c r="J57" s="12"/>
      <c r="K57" s="12"/>
      <c r="L57" s="2"/>
      <c r="M57" s="2"/>
      <c r="N57" s="2"/>
      <c r="O57" s="2"/>
    </row>
    <row r="58" spans="1:15" ht="12.75">
      <c r="A58" s="10" t="s">
        <v>56</v>
      </c>
      <c r="B58" s="2" t="s">
        <v>57</v>
      </c>
      <c r="C58" s="2"/>
      <c r="D58" s="2"/>
      <c r="E58" s="12">
        <v>0</v>
      </c>
      <c r="F58" s="12"/>
      <c r="G58" s="16">
        <v>0</v>
      </c>
      <c r="H58" s="12"/>
      <c r="I58" s="12">
        <v>0</v>
      </c>
      <c r="J58" s="12"/>
      <c r="K58" s="16">
        <v>0</v>
      </c>
      <c r="L58" s="2"/>
      <c r="M58" s="2"/>
      <c r="N58" s="2"/>
      <c r="O58" s="2"/>
    </row>
    <row r="59" spans="1:15" ht="12.75">
      <c r="A59" s="10"/>
      <c r="B59" s="2" t="s">
        <v>52</v>
      </c>
      <c r="C59" s="2"/>
      <c r="D59" s="2"/>
      <c r="E59" s="12">
        <v>0</v>
      </c>
      <c r="F59" s="12"/>
      <c r="G59" s="16">
        <v>0</v>
      </c>
      <c r="H59" s="12"/>
      <c r="I59" s="12">
        <v>0</v>
      </c>
      <c r="J59" s="12"/>
      <c r="K59" s="16">
        <v>0</v>
      </c>
      <c r="L59" s="2"/>
      <c r="M59" s="2"/>
      <c r="N59" s="2"/>
      <c r="O59" s="2"/>
    </row>
    <row r="60" spans="1:15" ht="12.75">
      <c r="A60" s="10"/>
      <c r="B60" s="2" t="s">
        <v>58</v>
      </c>
      <c r="C60" s="2"/>
      <c r="D60" s="2"/>
      <c r="E60" s="12"/>
      <c r="F60" s="12"/>
      <c r="G60" s="12"/>
      <c r="H60" s="12"/>
      <c r="I60" s="12"/>
      <c r="J60" s="12"/>
      <c r="K60" s="12"/>
      <c r="L60" s="2"/>
      <c r="M60" s="2"/>
      <c r="N60" s="2"/>
      <c r="O60" s="2"/>
    </row>
    <row r="61" spans="1:15" ht="12.75">
      <c r="A61" s="10"/>
      <c r="B61" s="2" t="s">
        <v>59</v>
      </c>
      <c r="C61" s="2"/>
      <c r="D61" s="2"/>
      <c r="E61" s="12">
        <v>0</v>
      </c>
      <c r="F61" s="12"/>
      <c r="G61" s="16">
        <v>0</v>
      </c>
      <c r="H61" s="12"/>
      <c r="I61" s="12">
        <v>0</v>
      </c>
      <c r="J61" s="12"/>
      <c r="K61" s="16">
        <v>0</v>
      </c>
      <c r="L61" s="2"/>
      <c r="M61" s="2"/>
      <c r="N61" s="2"/>
      <c r="O61" s="2"/>
    </row>
    <row r="62" spans="1:15" ht="12.75">
      <c r="A62" s="10"/>
      <c r="B62" s="2"/>
      <c r="C62" s="2"/>
      <c r="D62" s="2"/>
      <c r="E62" s="17"/>
      <c r="G62" s="17"/>
      <c r="H62" s="12"/>
      <c r="I62" s="17"/>
      <c r="J62" s="12"/>
      <c r="K62" s="17"/>
      <c r="L62" s="2"/>
      <c r="M62" s="2"/>
      <c r="N62" s="2"/>
      <c r="O62" s="2"/>
    </row>
    <row r="63" spans="1:15" ht="12.75">
      <c r="A63" s="10" t="s">
        <v>60</v>
      </c>
      <c r="B63" s="2" t="s">
        <v>61</v>
      </c>
      <c r="C63" s="2"/>
      <c r="D63" s="2"/>
      <c r="E63" s="12"/>
      <c r="F63" s="12"/>
      <c r="G63" s="12"/>
      <c r="H63" s="12"/>
      <c r="I63" s="12"/>
      <c r="J63" s="12"/>
      <c r="K63" s="12"/>
      <c r="L63" s="2"/>
      <c r="M63" s="2"/>
      <c r="N63" s="2"/>
      <c r="O63" s="2"/>
    </row>
    <row r="64" spans="1:15" ht="12.75">
      <c r="A64" s="10"/>
      <c r="B64" s="2" t="s">
        <v>62</v>
      </c>
      <c r="C64" s="2"/>
      <c r="D64" s="2"/>
      <c r="E64" s="12"/>
      <c r="F64" s="12"/>
      <c r="G64" s="12"/>
      <c r="H64" s="12"/>
      <c r="I64" s="12"/>
      <c r="J64" s="12"/>
      <c r="K64" s="12"/>
      <c r="L64" s="2"/>
      <c r="M64" s="2"/>
      <c r="N64" s="2"/>
      <c r="O64" s="2"/>
    </row>
    <row r="65" spans="1:15" ht="13.5" thickBot="1">
      <c r="A65" s="10"/>
      <c r="B65" s="2" t="s">
        <v>63</v>
      </c>
      <c r="C65" s="2"/>
      <c r="D65" s="2"/>
      <c r="E65" s="13">
        <f>E56-E61</f>
        <v>3379.0472</v>
      </c>
      <c r="G65" s="13">
        <f>G56-G61</f>
        <v>1290</v>
      </c>
      <c r="H65" s="12"/>
      <c r="I65" s="13">
        <f>I56-I61</f>
        <v>4942.368</v>
      </c>
      <c r="J65" s="12"/>
      <c r="K65" s="13">
        <f>K56-K61</f>
        <v>2577</v>
      </c>
      <c r="L65" s="2"/>
      <c r="M65" s="2"/>
      <c r="N65" s="2"/>
      <c r="O65" s="2"/>
    </row>
    <row r="66" spans="1:15" ht="13.5" thickTop="1">
      <c r="A66" s="10"/>
      <c r="B66" s="2"/>
      <c r="C66" s="2"/>
      <c r="D66" s="2"/>
      <c r="E66" s="12"/>
      <c r="F66" s="12"/>
      <c r="G66" s="12"/>
      <c r="H66" s="12"/>
      <c r="I66" s="12"/>
      <c r="J66" s="12"/>
      <c r="K66" s="12"/>
      <c r="L66" s="2"/>
      <c r="M66" s="2"/>
      <c r="N66" s="2"/>
      <c r="O66" s="2"/>
    </row>
    <row r="67" spans="1:15" ht="12.75">
      <c r="A67" s="10" t="s">
        <v>64</v>
      </c>
      <c r="B67" s="2" t="s">
        <v>65</v>
      </c>
      <c r="C67" s="2"/>
      <c r="D67" s="2"/>
      <c r="E67" s="12"/>
      <c r="F67" s="12"/>
      <c r="G67" s="12"/>
      <c r="H67" s="12"/>
      <c r="I67" s="12"/>
      <c r="J67" s="12"/>
      <c r="K67" s="12"/>
      <c r="L67" s="2"/>
      <c r="M67" s="2"/>
      <c r="N67" s="2"/>
      <c r="O67" s="2"/>
    </row>
    <row r="68" spans="1:15" ht="12.75">
      <c r="A68" s="10"/>
      <c r="B68" s="2" t="s">
        <v>66</v>
      </c>
      <c r="C68" s="2"/>
      <c r="D68" s="2"/>
      <c r="E68" s="12"/>
      <c r="F68" s="12"/>
      <c r="G68" s="12"/>
      <c r="H68" s="12"/>
      <c r="I68" s="12"/>
      <c r="J68" s="12"/>
      <c r="K68" s="12"/>
      <c r="L68" s="2"/>
      <c r="M68" s="2"/>
      <c r="N68" s="2"/>
      <c r="O68" s="2"/>
    </row>
    <row r="69" spans="1:15" ht="12.75">
      <c r="A69" s="10"/>
      <c r="B69" s="2" t="s">
        <v>67</v>
      </c>
      <c r="C69" s="2"/>
      <c r="D69" s="2"/>
      <c r="E69" s="12"/>
      <c r="F69" s="12"/>
      <c r="G69" s="12"/>
      <c r="H69" s="12"/>
      <c r="I69" s="12"/>
      <c r="J69" s="12"/>
      <c r="K69" s="12"/>
      <c r="L69" s="2"/>
      <c r="M69" s="2"/>
      <c r="N69" s="2"/>
      <c r="O69" s="2"/>
    </row>
    <row r="70" spans="1:15" ht="12.75">
      <c r="A70" s="10"/>
      <c r="B70" s="2"/>
      <c r="C70" s="2"/>
      <c r="D70" s="2"/>
      <c r="E70" s="12"/>
      <c r="F70" s="12"/>
      <c r="G70" s="12"/>
      <c r="H70" s="12"/>
      <c r="I70" s="12"/>
      <c r="J70" s="12"/>
      <c r="K70" s="12"/>
      <c r="L70" s="2"/>
      <c r="M70" s="2"/>
      <c r="N70" s="2"/>
      <c r="O70" s="2"/>
    </row>
    <row r="71" spans="1:15" ht="12.75">
      <c r="A71" s="10"/>
      <c r="B71" s="2" t="s">
        <v>68</v>
      </c>
      <c r="C71" s="2"/>
      <c r="D71" s="2"/>
      <c r="E71" s="12"/>
      <c r="F71" s="12"/>
      <c r="G71" s="12"/>
      <c r="H71" s="12"/>
      <c r="I71" s="12"/>
      <c r="J71" s="12"/>
      <c r="K71" s="12"/>
      <c r="L71" s="2"/>
      <c r="M71" s="2"/>
      <c r="N71" s="2"/>
      <c r="O71" s="2"/>
    </row>
    <row r="72" spans="1:15" ht="13.5" thickBot="1">
      <c r="A72" s="10"/>
      <c r="B72" s="2" t="s">
        <v>69</v>
      </c>
      <c r="C72" s="2"/>
      <c r="D72" s="2"/>
      <c r="E72" s="21">
        <f>E65/70000*100</f>
        <v>4.827210285714285</v>
      </c>
      <c r="G72" s="21">
        <f>G65/70000*100</f>
        <v>1.842857142857143</v>
      </c>
      <c r="H72" s="12"/>
      <c r="I72" s="21">
        <f>I65/70000*100</f>
        <v>7.060525714285715</v>
      </c>
      <c r="J72" s="22"/>
      <c r="K72" s="21">
        <f>K65/70000*100</f>
        <v>3.6814285714285715</v>
      </c>
      <c r="L72" s="2"/>
      <c r="M72" s="2"/>
      <c r="N72" s="2"/>
      <c r="O72" s="2"/>
    </row>
    <row r="73" spans="1:15" ht="13.5" thickTop="1">
      <c r="A73" s="10"/>
      <c r="B73" s="2"/>
      <c r="C73" s="2"/>
      <c r="D73" s="2"/>
      <c r="E73" s="12"/>
      <c r="F73" s="12"/>
      <c r="G73" s="12"/>
      <c r="H73" s="12"/>
      <c r="I73" s="12"/>
      <c r="J73" s="12"/>
      <c r="K73" s="12"/>
      <c r="L73" s="2"/>
      <c r="M73" s="2"/>
      <c r="N73" s="2"/>
      <c r="O73" s="2"/>
    </row>
    <row r="74" spans="1:15" ht="12.75">
      <c r="A74" s="10"/>
      <c r="B74" s="2" t="s">
        <v>70</v>
      </c>
      <c r="C74" s="2"/>
      <c r="D74" s="2"/>
      <c r="E74" s="12"/>
      <c r="F74" s="12"/>
      <c r="G74" s="12"/>
      <c r="H74" s="12"/>
      <c r="I74" s="12"/>
      <c r="J74" s="12"/>
      <c r="K74" s="12"/>
      <c r="L74" s="2"/>
      <c r="M74" s="2"/>
      <c r="N74" s="2"/>
      <c r="O74" s="2"/>
    </row>
    <row r="75" spans="1:15" ht="13.5" thickBot="1">
      <c r="A75" s="10"/>
      <c r="B75" s="2" t="s">
        <v>71</v>
      </c>
      <c r="C75" s="2"/>
      <c r="D75" s="2"/>
      <c r="E75" s="23">
        <v>0</v>
      </c>
      <c r="F75" s="24"/>
      <c r="G75" s="23">
        <v>0</v>
      </c>
      <c r="H75" s="12"/>
      <c r="I75" s="23">
        <v>0</v>
      </c>
      <c r="J75" s="24"/>
      <c r="K75" s="14">
        <v>0</v>
      </c>
      <c r="L75" s="2"/>
      <c r="M75" s="2"/>
      <c r="N75" s="2"/>
      <c r="O75" s="2"/>
    </row>
    <row r="76" spans="1:15" ht="13.5" thickTop="1">
      <c r="A76" s="10"/>
      <c r="B76" s="2"/>
      <c r="C76" s="2"/>
      <c r="D76" s="2"/>
      <c r="E76" s="12"/>
      <c r="F76" s="12"/>
      <c r="G76" s="12"/>
      <c r="H76" s="12"/>
      <c r="I76" s="12"/>
      <c r="J76" s="12"/>
      <c r="K76" s="12"/>
      <c r="L76" s="2"/>
      <c r="M76" s="2"/>
      <c r="N76" s="2"/>
      <c r="O76" s="2"/>
    </row>
    <row r="77" spans="2:15" ht="12.75">
      <c r="B77" s="2"/>
      <c r="C77" s="2"/>
      <c r="D77" s="2"/>
      <c r="E77" s="12"/>
      <c r="F77" s="12"/>
      <c r="G77" s="12"/>
      <c r="H77" s="12"/>
      <c r="I77" s="12"/>
      <c r="J77" s="12"/>
      <c r="K77" s="25"/>
      <c r="L77" s="2"/>
      <c r="M77" s="2"/>
      <c r="N77" s="2"/>
      <c r="O77" s="2"/>
    </row>
    <row r="78" spans="1:15" ht="12.75">
      <c r="A78" s="18"/>
      <c r="B78" s="2"/>
      <c r="C78" s="2"/>
      <c r="D78" s="2"/>
      <c r="E78" s="12"/>
      <c r="F78" s="12"/>
      <c r="G78" s="12"/>
      <c r="H78" s="12"/>
      <c r="I78" s="12"/>
      <c r="J78" s="12"/>
      <c r="K78" s="12"/>
      <c r="L78" s="2"/>
      <c r="M78" s="2"/>
      <c r="N78" s="2"/>
      <c r="O78" s="2"/>
    </row>
    <row r="79" spans="1:15" ht="12.75">
      <c r="A79" s="18"/>
      <c r="B79" s="2"/>
      <c r="C79" s="2"/>
      <c r="D79" s="2"/>
      <c r="E79" s="12"/>
      <c r="F79" s="12"/>
      <c r="G79" s="12"/>
      <c r="H79" s="12"/>
      <c r="I79" s="12"/>
      <c r="J79" s="12"/>
      <c r="K79" s="12"/>
      <c r="L79" s="2"/>
      <c r="M79" s="2"/>
      <c r="N79" s="2"/>
      <c r="O79" s="2"/>
    </row>
    <row r="80" spans="2:15" ht="12.75">
      <c r="B80" s="2"/>
      <c r="C80" s="2"/>
      <c r="D80" s="2"/>
      <c r="E80" s="12"/>
      <c r="F80" s="12"/>
      <c r="G80" s="12"/>
      <c r="H80" s="12"/>
      <c r="I80" s="12"/>
      <c r="J80" s="12"/>
      <c r="K80" s="12"/>
      <c r="L80" s="2"/>
      <c r="M80" s="2"/>
      <c r="N80" s="2"/>
      <c r="O80" s="2"/>
    </row>
    <row r="81" spans="2:15" ht="12.75">
      <c r="B81" s="2"/>
      <c r="C81" s="2"/>
      <c r="D81" s="2"/>
      <c r="E81" s="12"/>
      <c r="F81" s="12"/>
      <c r="G81" s="12"/>
      <c r="H81" s="12"/>
      <c r="I81" s="12"/>
      <c r="J81" s="12"/>
      <c r="K81" s="12"/>
      <c r="L81" s="2"/>
      <c r="M81" s="2"/>
      <c r="N81" s="2"/>
      <c r="O81" s="2"/>
    </row>
    <row r="82" spans="2:15" ht="12.75">
      <c r="B82" s="2"/>
      <c r="C82" s="2"/>
      <c r="D82" s="2"/>
      <c r="E82" s="12"/>
      <c r="F82" s="12"/>
      <c r="G82" s="12"/>
      <c r="H82" s="12"/>
      <c r="I82" s="12"/>
      <c r="J82" s="12"/>
      <c r="K82" s="12"/>
      <c r="L82" s="2"/>
      <c r="M82" s="2"/>
      <c r="N82" s="2"/>
      <c r="O82" s="2"/>
    </row>
    <row r="83" spans="2:15" ht="12.75">
      <c r="B83" s="2"/>
      <c r="C83" s="2"/>
      <c r="D83" s="2"/>
      <c r="E83" s="12"/>
      <c r="F83" s="12"/>
      <c r="G83" s="12"/>
      <c r="H83" s="12"/>
      <c r="I83" s="12"/>
      <c r="J83" s="12"/>
      <c r="K83" s="12"/>
      <c r="L83" s="2"/>
      <c r="M83" s="2"/>
      <c r="N83" s="2"/>
      <c r="O83" s="2"/>
    </row>
    <row r="84" spans="2:15" ht="12.75">
      <c r="B84" s="2"/>
      <c r="C84" s="2"/>
      <c r="D84" s="2"/>
      <c r="E84" s="12"/>
      <c r="F84" s="12"/>
      <c r="G84" s="12"/>
      <c r="H84" s="12"/>
      <c r="I84" s="12"/>
      <c r="J84" s="12"/>
      <c r="K84" s="12"/>
      <c r="L84" s="2"/>
      <c r="M84" s="2"/>
      <c r="N84" s="2"/>
      <c r="O84" s="2"/>
    </row>
    <row r="85" spans="2:15" ht="12.75">
      <c r="B85" s="2"/>
      <c r="C85" s="2"/>
      <c r="D85" s="2"/>
      <c r="E85" s="12"/>
      <c r="F85" s="12"/>
      <c r="G85" s="12"/>
      <c r="H85" s="12"/>
      <c r="I85" s="12"/>
      <c r="J85" s="12"/>
      <c r="K85" s="12"/>
      <c r="L85" s="2"/>
      <c r="M85" s="2"/>
      <c r="N85" s="2"/>
      <c r="O85" s="2"/>
    </row>
    <row r="86" spans="2:15" ht="12.75">
      <c r="B86" s="2"/>
      <c r="C86" s="2"/>
      <c r="D86" s="2"/>
      <c r="E86" s="12"/>
      <c r="F86" s="12"/>
      <c r="G86" s="12"/>
      <c r="H86" s="12"/>
      <c r="I86" s="12"/>
      <c r="J86" s="12"/>
      <c r="K86" s="12"/>
      <c r="L86" s="2"/>
      <c r="M86" s="2"/>
      <c r="N86" s="2"/>
      <c r="O86" s="2"/>
    </row>
    <row r="87" spans="5:12" ht="12.75">
      <c r="E87" s="2"/>
      <c r="F87" s="2"/>
      <c r="G87" s="2"/>
      <c r="H87" s="2"/>
      <c r="I87" s="2"/>
      <c r="J87" s="2"/>
      <c r="K87" s="2"/>
      <c r="L87" s="2"/>
    </row>
    <row r="88" spans="5:11" ht="12.75">
      <c r="E88" s="2"/>
      <c r="F88" s="2"/>
      <c r="G88" s="2"/>
      <c r="H88" s="2"/>
      <c r="I88" s="2"/>
      <c r="J88" s="2"/>
      <c r="K88" s="2"/>
    </row>
    <row r="89" spans="5:11" ht="12.75">
      <c r="E89" s="2"/>
      <c r="F89" s="2"/>
      <c r="G89" s="2"/>
      <c r="H89" s="2"/>
      <c r="I89" s="2"/>
      <c r="J89" s="2"/>
      <c r="K89" s="2"/>
    </row>
  </sheetData>
  <mergeCells count="2">
    <mergeCell ref="E10:G10"/>
    <mergeCell ref="I10:K10"/>
  </mergeCells>
  <printOptions/>
  <pageMargins left="0.5" right="0.2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Arthur Andersen</cp:lastModifiedBy>
  <cp:lastPrinted>2000-11-23T07:56:15Z</cp:lastPrinted>
  <dcterms:created xsi:type="dcterms:W3CDTF">2000-11-22T09:37:02Z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